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95" windowHeight="8190"/>
  </bookViews>
  <sheets>
    <sheet name="Кува раста" sheetId="1" r:id="rId1"/>
  </sheets>
  <definedNames>
    <definedName name="_xlnm.Print_Area" localSheetId="0">'Кува раста'!$A$1:$G$43</definedName>
  </definedNames>
  <calcPr calcId="124519"/>
</workbook>
</file>

<file path=xl/calcChain.xml><?xml version="1.0" encoding="utf-8"?>
<calcChain xmlns="http://schemas.openxmlformats.org/spreadsheetml/2006/main">
  <c r="G21" i="1"/>
  <c r="E18"/>
  <c r="G18"/>
  <c r="E19"/>
  <c r="G19"/>
  <c r="E20"/>
  <c r="G20"/>
  <c r="E22"/>
  <c r="G22"/>
  <c r="E25"/>
  <c r="G25"/>
  <c r="G26"/>
  <c r="E27"/>
  <c r="E30"/>
  <c r="E36"/>
  <c r="E38"/>
</calcChain>
</file>

<file path=xl/sharedStrings.xml><?xml version="1.0" encoding="utf-8"?>
<sst xmlns="http://schemas.openxmlformats.org/spreadsheetml/2006/main" count="39" uniqueCount="39">
  <si>
    <t>Келишилди</t>
  </si>
  <si>
    <t xml:space="preserve">                 _________________________</t>
  </si>
  <si>
    <t>Иш ўринлари бўйича лавозими ва вазифалари</t>
  </si>
  <si>
    <t>Иш ўрни бирлиги</t>
  </si>
  <si>
    <t>Меҳнатга ҳақ тўлаш разряди</t>
  </si>
  <si>
    <t>Таъриф коэффициенти</t>
  </si>
  <si>
    <t>Бир ойлик иш ҳақи миқдори</t>
  </si>
  <si>
    <t>Жами ойлик иш ҳақи миқдори</t>
  </si>
  <si>
    <t>Раҳбарият</t>
  </si>
  <si>
    <t>Хизмат кўрсатувчи ходимлар</t>
  </si>
  <si>
    <t>Қоровул</t>
  </si>
  <si>
    <t>Фаррош</t>
  </si>
  <si>
    <t xml:space="preserve"> Жами 1 ойлик иш хаки фонди                                                                                                         22112160                                                                                 </t>
  </si>
  <si>
    <t xml:space="preserve">Жами 1 йиллик иш хақи фонди                                                                                                       265345917                                                                </t>
  </si>
  <si>
    <t>Қува тумани "Раста савдо комплекси"АЖ</t>
  </si>
  <si>
    <t>2020йил 1 феврал кунги навбатдаги кузатув йиғилишида тасдиқлансин   И.Ташбаев</t>
  </si>
  <si>
    <t>надбавка</t>
  </si>
  <si>
    <t>И.Муминов</t>
  </si>
  <si>
    <t>Кадрлар булими бошлиги:</t>
  </si>
  <si>
    <t>Д.Ёдгорова</t>
  </si>
  <si>
    <t xml:space="preserve">                Ўзбекистон Республикаси Вазирлар махкамасининг 2019 йил 16 сентябр кунидаги 775-сонли қарорини бажариш мақсадида Кува тумани "Раста савдо комплекси"   ходимларининг меҳнатга ҳақ тўлаш ягона таъриф сеткаси бўйича  ИШ ЎРИНЛАРИ ЖАДВАЛИ</t>
  </si>
  <si>
    <t xml:space="preserve">                                                Тасдиқлайман</t>
  </si>
  <si>
    <t xml:space="preserve">                                                   "01" февраль 2020 й</t>
  </si>
  <si>
    <t xml:space="preserve">                             ______________________________</t>
  </si>
  <si>
    <t xml:space="preserve">                            "01" февраль 2020 й</t>
  </si>
  <si>
    <t xml:space="preserve">Бош хисобчи </t>
  </si>
  <si>
    <t>Ғазначи</t>
  </si>
  <si>
    <t>Электрик ЁХБ буйича назоратчиси</t>
  </si>
  <si>
    <t>Назоратчилар</t>
  </si>
  <si>
    <t>Хавфсизлик видео камера назоратчиси</t>
  </si>
  <si>
    <t>Маънавият ва маърифат буйича раис ўринбосари</t>
  </si>
  <si>
    <t>Бошқарув  раиси</t>
  </si>
  <si>
    <t>Жами</t>
  </si>
  <si>
    <t>Ходимлар йурикчиси</t>
  </si>
  <si>
    <t xml:space="preserve">               Қува тумани "Раста савдо комплекси"АЖ</t>
  </si>
  <si>
    <t>раиси                           А.Иминчаев</t>
  </si>
  <si>
    <t>Иш юритувчи</t>
  </si>
  <si>
    <t>Қимматли коғозлар бўйича  мутахассис</t>
  </si>
  <si>
    <t>Хисобот бўлими бошлиғи: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</si>
</sst>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_-* #,##0_р_._-;\-* #,##0_р_._-;_-* &quot;-&quot;??_р_._-;_-@_-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0" fillId="0" borderId="0" xfId="0" applyNumberFormat="1"/>
    <xf numFmtId="165" fontId="0" fillId="0" borderId="0" xfId="0" applyNumberForma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/>
    <xf numFmtId="166" fontId="2" fillId="0" borderId="0" xfId="1" applyNumberFormat="1" applyFont="1" applyAlignment="1">
      <alignment horizontal="left"/>
    </xf>
    <xf numFmtId="3" fontId="2" fillId="0" borderId="0" xfId="0" applyNumberFormat="1" applyFont="1"/>
    <xf numFmtId="0" fontId="4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5" fillId="0" borderId="8" xfId="1" applyNumberFormat="1" applyFont="1" applyBorder="1" applyAlignment="1">
      <alignment horizontal="center" vertical="center"/>
    </xf>
    <xf numFmtId="10" fontId="5" fillId="0" borderId="7" xfId="1" applyNumberFormat="1" applyFont="1" applyBorder="1" applyAlignment="1">
      <alignment horizontal="center" vertical="center"/>
    </xf>
    <xf numFmtId="166" fontId="5" fillId="0" borderId="7" xfId="1" applyNumberFormat="1" applyFont="1" applyBorder="1" applyAlignment="1">
      <alignment vertical="center" wrapText="1"/>
    </xf>
    <xf numFmtId="0" fontId="5" fillId="0" borderId="5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2" borderId="8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166" fontId="5" fillId="0" borderId="7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/>
    <xf numFmtId="0" fontId="5" fillId="0" borderId="0" xfId="0" applyFont="1"/>
    <xf numFmtId="166" fontId="5" fillId="0" borderId="0" xfId="1" applyNumberFormat="1" applyFont="1" applyAlignment="1">
      <alignment horizontal="left"/>
    </xf>
    <xf numFmtId="0" fontId="5" fillId="0" borderId="0" xfId="0" applyFont="1" applyAlignment="1">
      <alignment horizontal="left"/>
    </xf>
    <xf numFmtId="3" fontId="5" fillId="0" borderId="0" xfId="0" applyNumberFormat="1" applyFont="1"/>
    <xf numFmtId="0" fontId="5" fillId="0" borderId="0" xfId="0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3"/>
  <sheetViews>
    <sheetView tabSelected="1" view="pageBreakPreview" topLeftCell="A31" zoomScaleSheetLayoutView="100" workbookViewId="0">
      <selection activeCell="A62" sqref="A62"/>
    </sheetView>
  </sheetViews>
  <sheetFormatPr defaultRowHeight="15"/>
  <cols>
    <col min="1" max="1" width="41.140625" customWidth="1"/>
    <col min="2" max="2" width="14.28515625" customWidth="1"/>
    <col min="3" max="3" width="11.140625" customWidth="1"/>
    <col min="4" max="4" width="14" customWidth="1"/>
    <col min="5" max="5" width="21.7109375" customWidth="1"/>
    <col min="6" max="6" width="14" customWidth="1"/>
    <col min="7" max="7" width="20.85546875" customWidth="1"/>
    <col min="8" max="8" width="13.28515625" bestFit="1" customWidth="1"/>
  </cols>
  <sheetData>
    <row r="1" spans="1:7" ht="18.75">
      <c r="A1" s="51" t="s">
        <v>0</v>
      </c>
      <c r="B1" s="51"/>
      <c r="C1" s="1"/>
      <c r="D1" s="51" t="s">
        <v>21</v>
      </c>
      <c r="E1" s="51"/>
      <c r="F1" s="51"/>
      <c r="G1" s="51"/>
    </row>
    <row r="2" spans="1:7" ht="18.75">
      <c r="A2" s="52" t="s">
        <v>14</v>
      </c>
      <c r="B2" s="52"/>
      <c r="C2" s="2"/>
      <c r="D2" s="51" t="s">
        <v>34</v>
      </c>
      <c r="E2" s="51"/>
      <c r="F2" s="51"/>
      <c r="G2" s="51"/>
    </row>
    <row r="3" spans="1:7" ht="57" customHeight="1">
      <c r="A3" s="46" t="s">
        <v>15</v>
      </c>
      <c r="B3" s="46"/>
      <c r="C3" s="2"/>
      <c r="D3" s="51" t="s">
        <v>35</v>
      </c>
      <c r="E3" s="51"/>
      <c r="F3" s="51"/>
      <c r="G3" s="51"/>
    </row>
    <row r="4" spans="1:7" ht="10.5" customHeight="1">
      <c r="A4" s="3"/>
      <c r="B4" s="3"/>
      <c r="C4" s="3"/>
      <c r="D4" s="1"/>
      <c r="E4" s="1"/>
      <c r="F4" s="1"/>
      <c r="G4" s="3"/>
    </row>
    <row r="5" spans="1:7" ht="18.75" hidden="1">
      <c r="A5" s="4" t="s">
        <v>1</v>
      </c>
      <c r="B5" s="4"/>
      <c r="C5" s="4"/>
      <c r="D5" s="5" t="s">
        <v>23</v>
      </c>
      <c r="E5" s="5"/>
      <c r="F5" s="5"/>
      <c r="G5" s="5"/>
    </row>
    <row r="6" spans="1:7" ht="18.75">
      <c r="A6" s="6" t="s">
        <v>24</v>
      </c>
      <c r="B6" s="6"/>
      <c r="C6" s="6"/>
      <c r="D6" s="6" t="s">
        <v>22</v>
      </c>
      <c r="E6" s="6"/>
      <c r="F6" s="6"/>
      <c r="G6" s="6"/>
    </row>
    <row r="7" spans="1:7" ht="18.75">
      <c r="A7" s="1"/>
      <c r="B7" s="1"/>
      <c r="C7" s="1"/>
      <c r="D7" s="1"/>
      <c r="E7" s="1"/>
      <c r="F7" s="1"/>
      <c r="G7" s="1"/>
    </row>
    <row r="8" spans="1:7" ht="15.75" customHeight="1">
      <c r="A8" s="1"/>
      <c r="B8" s="1"/>
      <c r="C8" s="1"/>
      <c r="D8" s="1"/>
      <c r="E8" s="1"/>
      <c r="F8" s="1"/>
      <c r="G8" s="1"/>
    </row>
    <row r="9" spans="1:7" ht="18.75" hidden="1">
      <c r="A9" s="1"/>
      <c r="B9" s="1"/>
      <c r="C9" s="1"/>
      <c r="D9" s="1"/>
      <c r="E9" s="1"/>
      <c r="F9" s="1"/>
      <c r="G9" s="1"/>
    </row>
    <row r="10" spans="1:7" ht="18.75" hidden="1">
      <c r="A10" s="1"/>
      <c r="B10" s="1"/>
      <c r="C10" s="1"/>
      <c r="D10" s="1"/>
      <c r="E10" s="1"/>
      <c r="F10" s="1"/>
      <c r="G10" s="1"/>
    </row>
    <row r="11" spans="1:7" ht="18.75" hidden="1">
      <c r="A11" s="1"/>
      <c r="B11" s="1"/>
      <c r="C11" s="1"/>
      <c r="D11" s="1"/>
      <c r="E11" s="1"/>
      <c r="F11" s="1"/>
      <c r="G11" s="1"/>
    </row>
    <row r="12" spans="1:7" ht="84" customHeight="1">
      <c r="A12" s="46" t="s">
        <v>20</v>
      </c>
      <c r="B12" s="46"/>
      <c r="C12" s="46"/>
      <c r="D12" s="46"/>
      <c r="E12" s="46"/>
      <c r="F12" s="46"/>
      <c r="G12" s="46"/>
    </row>
    <row r="13" spans="1:7" ht="18.75">
      <c r="A13" s="1"/>
      <c r="B13" s="1"/>
      <c r="C13" s="1"/>
      <c r="D13" s="47">
        <v>679330</v>
      </c>
      <c r="E13" s="47"/>
      <c r="F13" s="47"/>
      <c r="G13" s="47"/>
    </row>
    <row r="14" spans="1:7" ht="18.75" customHeight="1">
      <c r="A14" s="48" t="s">
        <v>2</v>
      </c>
      <c r="B14" s="48" t="s">
        <v>3</v>
      </c>
      <c r="C14" s="48" t="s">
        <v>4</v>
      </c>
      <c r="D14" s="48" t="s">
        <v>5</v>
      </c>
      <c r="E14" s="48" t="s">
        <v>6</v>
      </c>
      <c r="F14" s="48" t="s">
        <v>16</v>
      </c>
      <c r="G14" s="48" t="s">
        <v>7</v>
      </c>
    </row>
    <row r="15" spans="1:7" ht="18.75" customHeight="1">
      <c r="A15" s="49"/>
      <c r="B15" s="49"/>
      <c r="C15" s="49"/>
      <c r="D15" s="49"/>
      <c r="E15" s="49"/>
      <c r="F15" s="49"/>
      <c r="G15" s="49"/>
    </row>
    <row r="16" spans="1:7" ht="50.25" customHeight="1">
      <c r="A16" s="50"/>
      <c r="B16" s="50"/>
      <c r="C16" s="50"/>
      <c r="D16" s="50"/>
      <c r="E16" s="50"/>
      <c r="F16" s="50"/>
      <c r="G16" s="50"/>
    </row>
    <row r="17" spans="1:8" ht="25.5" customHeight="1">
      <c r="A17" s="39" t="s">
        <v>8</v>
      </c>
      <c r="B17" s="40"/>
      <c r="C17" s="40"/>
      <c r="D17" s="40"/>
      <c r="E17" s="40"/>
      <c r="F17" s="40"/>
      <c r="G17" s="41"/>
    </row>
    <row r="18" spans="1:8" ht="36.75" customHeight="1">
      <c r="A18" s="25" t="s">
        <v>31</v>
      </c>
      <c r="B18" s="16">
        <v>1</v>
      </c>
      <c r="C18" s="16">
        <v>22</v>
      </c>
      <c r="D18" s="17">
        <v>3.597</v>
      </c>
      <c r="E18" s="18">
        <f>D13*D18</f>
        <v>2443550.0099999998</v>
      </c>
      <c r="F18" s="19">
        <v>0.45</v>
      </c>
      <c r="G18" s="20">
        <f>SUM(E18*1.45)</f>
        <v>3543147.5144999996</v>
      </c>
      <c r="H18" s="8"/>
    </row>
    <row r="19" spans="1:8" ht="42" customHeight="1">
      <c r="A19" s="21" t="s">
        <v>30</v>
      </c>
      <c r="B19" s="16">
        <v>1</v>
      </c>
      <c r="C19" s="16">
        <v>20</v>
      </c>
      <c r="D19" s="17">
        <v>3.2919999999999998</v>
      </c>
      <c r="E19" s="18">
        <f>D13*D19</f>
        <v>2236354.36</v>
      </c>
      <c r="F19" s="19">
        <v>0.45</v>
      </c>
      <c r="G19" s="20">
        <f t="shared" ref="G19:G26" si="0">SUM(E19*1.45)</f>
        <v>3242713.8219999997</v>
      </c>
    </row>
    <row r="20" spans="1:8" ht="32.25" customHeight="1">
      <c r="A20" s="29" t="s">
        <v>25</v>
      </c>
      <c r="B20" s="16">
        <v>1</v>
      </c>
      <c r="C20" s="16">
        <v>21</v>
      </c>
      <c r="D20" s="17">
        <v>3.444</v>
      </c>
      <c r="E20" s="18">
        <f>D13*D20</f>
        <v>2339612.52</v>
      </c>
      <c r="F20" s="19">
        <v>0.45</v>
      </c>
      <c r="G20" s="20">
        <f t="shared" si="0"/>
        <v>3392438.1540000001</v>
      </c>
    </row>
    <row r="21" spans="1:8" ht="0.75" customHeight="1">
      <c r="A21" s="29" t="s">
        <v>36</v>
      </c>
      <c r="B21" s="16">
        <v>1</v>
      </c>
      <c r="C21" s="16">
        <v>18</v>
      </c>
      <c r="D21" s="17">
        <v>2.9929999999999999</v>
      </c>
      <c r="E21" s="18">
        <v>2033235</v>
      </c>
      <c r="F21" s="19">
        <v>0.45</v>
      </c>
      <c r="G21" s="20">
        <f t="shared" si="0"/>
        <v>2948190.75</v>
      </c>
    </row>
    <row r="22" spans="1:8" ht="30" customHeight="1">
      <c r="A22" s="22" t="s">
        <v>33</v>
      </c>
      <c r="B22" s="23">
        <v>1</v>
      </c>
      <c r="C22" s="16">
        <v>16</v>
      </c>
      <c r="D22" s="17">
        <v>2.7040000000000002</v>
      </c>
      <c r="E22" s="18">
        <f>D13*D22</f>
        <v>1836908.32</v>
      </c>
      <c r="F22" s="19">
        <v>0.45</v>
      </c>
      <c r="G22" s="20">
        <f t="shared" si="0"/>
        <v>2663517.0640000002</v>
      </c>
      <c r="H22" s="7"/>
    </row>
    <row r="23" spans="1:8" ht="30" customHeight="1">
      <c r="A23" s="29" t="s">
        <v>26</v>
      </c>
      <c r="B23" s="16">
        <v>1</v>
      </c>
      <c r="C23" s="16">
        <v>12</v>
      </c>
      <c r="D23" s="17">
        <v>2.2839999999999998</v>
      </c>
      <c r="E23" s="18">
        <v>1551590</v>
      </c>
      <c r="F23" s="19">
        <v>0.45</v>
      </c>
      <c r="G23" s="20">
        <v>2249805</v>
      </c>
      <c r="H23" s="7"/>
    </row>
    <row r="24" spans="1:8" ht="45.75" customHeight="1">
      <c r="A24" s="21" t="s">
        <v>37</v>
      </c>
      <c r="B24" s="23">
        <v>1</v>
      </c>
      <c r="C24" s="16">
        <v>12</v>
      </c>
      <c r="D24" s="17">
        <v>1.5049999999999999</v>
      </c>
      <c r="E24" s="18">
        <v>1022392</v>
      </c>
      <c r="F24" s="19">
        <v>0.45</v>
      </c>
      <c r="G24" s="20">
        <v>1482468</v>
      </c>
      <c r="H24" s="7"/>
    </row>
    <row r="25" spans="1:8" ht="45" customHeight="1">
      <c r="A25" s="21" t="s">
        <v>27</v>
      </c>
      <c r="B25" s="16">
        <v>1</v>
      </c>
      <c r="C25" s="16">
        <v>12</v>
      </c>
      <c r="D25" s="17">
        <v>2.2839999999999998</v>
      </c>
      <c r="E25" s="18">
        <f>D13*D25</f>
        <v>1551589.72</v>
      </c>
      <c r="F25" s="19">
        <v>0.45</v>
      </c>
      <c r="G25" s="20">
        <f t="shared" si="0"/>
        <v>2249805.094</v>
      </c>
    </row>
    <row r="26" spans="1:8" ht="33" customHeight="1">
      <c r="A26" s="24" t="s">
        <v>28</v>
      </c>
      <c r="B26" s="16">
        <v>2</v>
      </c>
      <c r="C26" s="16">
        <v>12</v>
      </c>
      <c r="D26" s="17">
        <v>2.0139999999999998</v>
      </c>
      <c r="E26" s="18">
        <v>2736342</v>
      </c>
      <c r="F26" s="19">
        <v>0.45</v>
      </c>
      <c r="G26" s="20">
        <f t="shared" si="0"/>
        <v>3967695.9</v>
      </c>
    </row>
    <row r="27" spans="1:8" ht="51" customHeight="1">
      <c r="A27" s="22" t="s">
        <v>29</v>
      </c>
      <c r="B27" s="16">
        <v>1</v>
      </c>
      <c r="C27" s="16">
        <v>10</v>
      </c>
      <c r="D27" s="17">
        <v>1.883</v>
      </c>
      <c r="E27" s="18">
        <f>D13*D27</f>
        <v>1279178.3899999999</v>
      </c>
      <c r="F27" s="19">
        <v>0.45</v>
      </c>
      <c r="G27" s="20">
        <v>1854808</v>
      </c>
    </row>
    <row r="28" spans="1:8" ht="31.5" customHeight="1">
      <c r="A28" s="39" t="s">
        <v>9</v>
      </c>
      <c r="B28" s="40"/>
      <c r="C28" s="40"/>
      <c r="D28" s="40"/>
      <c r="E28" s="40"/>
      <c r="F28" s="40"/>
      <c r="G28" s="40"/>
    </row>
    <row r="29" spans="1:8" ht="42" customHeight="1">
      <c r="A29" s="25" t="s">
        <v>10</v>
      </c>
      <c r="B29" s="16">
        <v>2</v>
      </c>
      <c r="C29" s="16">
        <v>10</v>
      </c>
      <c r="D29" s="17">
        <v>1.1579999999999999</v>
      </c>
      <c r="E29" s="18">
        <v>786664</v>
      </c>
      <c r="F29" s="19">
        <v>0.45</v>
      </c>
      <c r="G29" s="26">
        <v>2281326</v>
      </c>
    </row>
    <row r="30" spans="1:8" ht="25.5" customHeight="1">
      <c r="A30" s="25" t="s">
        <v>11</v>
      </c>
      <c r="B30" s="16">
        <v>1</v>
      </c>
      <c r="C30" s="16">
        <v>10</v>
      </c>
      <c r="D30" s="17">
        <v>1.883</v>
      </c>
      <c r="E30" s="18">
        <f>D13*D30</f>
        <v>1279178.3899999999</v>
      </c>
      <c r="F30" s="19">
        <v>0.45</v>
      </c>
      <c r="G30" s="26">
        <v>1854808</v>
      </c>
      <c r="H30" s="7"/>
    </row>
    <row r="31" spans="1:8" ht="35.25" customHeight="1">
      <c r="A31" s="27" t="s">
        <v>32</v>
      </c>
      <c r="B31" s="16">
        <v>12</v>
      </c>
      <c r="C31" s="42"/>
      <c r="D31" s="43"/>
      <c r="E31" s="44"/>
      <c r="F31" s="28"/>
      <c r="G31" s="18">
        <v>31730723</v>
      </c>
    </row>
    <row r="32" spans="1:8" ht="25.5" customHeight="1">
      <c r="A32" s="9"/>
      <c r="B32" s="10"/>
      <c r="C32" s="10"/>
      <c r="D32" s="11"/>
      <c r="E32" s="11"/>
      <c r="F32" s="7"/>
    </row>
    <row r="33" spans="1:7" ht="11.25" customHeight="1">
      <c r="A33" s="1"/>
      <c r="B33" s="6"/>
      <c r="C33" s="6"/>
      <c r="D33" s="1"/>
      <c r="E33" s="1"/>
      <c r="F33" s="1"/>
      <c r="G33" s="1"/>
    </row>
    <row r="34" spans="1:7" ht="2.25" hidden="1" customHeight="1">
      <c r="A34" s="6"/>
      <c r="B34" s="12"/>
      <c r="C34" s="12"/>
      <c r="D34" s="6"/>
      <c r="E34" s="13"/>
      <c r="F34" s="13"/>
      <c r="G34" s="3"/>
    </row>
    <row r="35" spans="1:7" ht="15.75" hidden="1" customHeight="1">
      <c r="A35" s="12"/>
      <c r="B35" s="2"/>
      <c r="C35" s="2"/>
      <c r="D35" s="12"/>
      <c r="E35" s="6"/>
      <c r="F35" s="6"/>
      <c r="G35" s="12"/>
    </row>
    <row r="36" spans="1:7" ht="27" customHeight="1">
      <c r="A36" s="30" t="s">
        <v>12</v>
      </c>
      <c r="B36" s="31"/>
      <c r="C36" s="31"/>
      <c r="D36" s="30"/>
      <c r="E36" s="32">
        <f>G31+E34</f>
        <v>31730723</v>
      </c>
      <c r="F36" s="13"/>
      <c r="G36" s="3"/>
    </row>
    <row r="37" spans="1:7" ht="33.75" hidden="1" customHeight="1">
      <c r="A37" s="31"/>
      <c r="B37" s="33"/>
      <c r="C37" s="33"/>
      <c r="D37" s="31"/>
      <c r="E37" s="33"/>
      <c r="F37" s="6"/>
      <c r="G37" s="12"/>
    </row>
    <row r="38" spans="1:7" ht="27.75" customHeight="1">
      <c r="A38" s="33" t="s">
        <v>13</v>
      </c>
      <c r="B38" s="31"/>
      <c r="C38" s="31"/>
      <c r="D38" s="33"/>
      <c r="E38" s="32">
        <f>E36*12</f>
        <v>380768676</v>
      </c>
      <c r="F38" s="13"/>
      <c r="G38" s="3"/>
    </row>
    <row r="39" spans="1:7" ht="20.25">
      <c r="A39" s="33"/>
      <c r="B39" s="31"/>
      <c r="C39" s="31"/>
      <c r="D39" s="33"/>
      <c r="E39" s="34"/>
      <c r="F39" s="14"/>
      <c r="G39" s="3"/>
    </row>
    <row r="40" spans="1:7" ht="34.5" customHeight="1">
      <c r="A40" s="35" t="s">
        <v>38</v>
      </c>
      <c r="B40" s="31"/>
      <c r="C40" s="31"/>
      <c r="D40" s="45" t="s">
        <v>17</v>
      </c>
      <c r="E40" s="45"/>
      <c r="F40" s="3"/>
      <c r="G40" s="3"/>
    </row>
    <row r="41" spans="1:7" ht="42.75" customHeight="1">
      <c r="A41" s="36"/>
      <c r="B41" s="36"/>
      <c r="C41" s="36"/>
      <c r="D41" s="36"/>
      <c r="E41" s="36"/>
      <c r="F41" s="15"/>
      <c r="G41" s="15"/>
    </row>
    <row r="42" spans="1:7" ht="21">
      <c r="A42" s="37" t="s">
        <v>18</v>
      </c>
      <c r="B42" s="36"/>
      <c r="C42" s="36"/>
      <c r="D42" s="38" t="s">
        <v>19</v>
      </c>
      <c r="E42" s="38"/>
      <c r="F42" s="15"/>
      <c r="G42" s="15"/>
    </row>
    <row r="43" spans="1:7" ht="18.75">
      <c r="A43" s="15"/>
      <c r="B43" s="15"/>
      <c r="C43" s="15"/>
      <c r="D43" s="15"/>
      <c r="E43" s="15"/>
      <c r="F43" s="15"/>
      <c r="G43" s="15"/>
    </row>
  </sheetData>
  <mergeCells count="20">
    <mergeCell ref="A1:B1"/>
    <mergeCell ref="D1:G1"/>
    <mergeCell ref="A2:B2"/>
    <mergeCell ref="D2:G2"/>
    <mergeCell ref="A3:B3"/>
    <mergeCell ref="D3:G3"/>
    <mergeCell ref="A12:G12"/>
    <mergeCell ref="D13:G13"/>
    <mergeCell ref="A14:A16"/>
    <mergeCell ref="B14:B16"/>
    <mergeCell ref="C14:C16"/>
    <mergeCell ref="D14:D16"/>
    <mergeCell ref="E14:E16"/>
    <mergeCell ref="G14:G16"/>
    <mergeCell ref="F14:F16"/>
    <mergeCell ref="D42:E42"/>
    <mergeCell ref="A17:G17"/>
    <mergeCell ref="A28:G28"/>
    <mergeCell ref="C31:E31"/>
    <mergeCell ref="D40:E40"/>
  </mergeCells>
  <pageMargins left="0.7" right="0.7" top="0.75" bottom="0.75" header="0.3" footer="0.3"/>
  <pageSetup paperSize="9" scale="63" orientation="portrait" verticalDpi="0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Кува раста</vt:lpstr>
      <vt:lpstr>'Кува раста'!Область_печати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НОДИРАбегим</dc:creator>
  <cp:lastModifiedBy>User</cp:lastModifiedBy>
  <cp:lastPrinted>2022-09-12T09:08:53Z</cp:lastPrinted>
  <dcterms:created xsi:type="dcterms:W3CDTF">2020-05-25T09:20:15Z</dcterms:created>
  <dcterms:modified xsi:type="dcterms:W3CDTF">2001-12-31T19:04:42Z</dcterms:modified>
</cp:coreProperties>
</file>